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W9" i="1"/>
  <c r="AA9" i="1" s="1"/>
  <c r="V9" i="1"/>
  <c r="O9" i="1"/>
  <c r="N9" i="1"/>
  <c r="N8" i="1" s="1"/>
  <c r="G9" i="1"/>
  <c r="F9" i="1"/>
  <c r="W8" i="1"/>
  <c r="AA8" i="1" s="1"/>
  <c r="V8" i="1"/>
  <c r="U8" i="1"/>
  <c r="T8" i="1"/>
  <c r="S8" i="1"/>
  <c r="R8" i="1"/>
  <c r="O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<sst xmlns="http://schemas.openxmlformats.org/spreadsheetml/2006/main" count="46" uniqueCount="25">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</sst>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MARZO%202017/Plantilla_CIMCA_G_v7_0_Marzo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W3" workbookViewId="0">
      <selection activeCell="W9" sqref="W9:W10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92</v>
      </c>
      <c r="C8" s="21">
        <f t="shared" si="0"/>
        <v>341.44</v>
      </c>
      <c r="D8" s="20">
        <f t="shared" si="0"/>
        <v>268</v>
      </c>
      <c r="E8" s="21">
        <f t="shared" si="0"/>
        <v>578.46</v>
      </c>
      <c r="F8" s="20">
        <f t="shared" si="0"/>
        <v>360</v>
      </c>
      <c r="G8" s="21">
        <f t="shared" si="0"/>
        <v>919.9</v>
      </c>
      <c r="H8" s="22">
        <v>0</v>
      </c>
      <c r="I8" s="22">
        <v>0</v>
      </c>
      <c r="J8" s="20">
        <f t="shared" ref="J8:O8" si="1">SUM(J9:J10)</f>
        <v>898</v>
      </c>
      <c r="K8" s="23">
        <f t="shared" si="1"/>
        <v>4547.7800000000007</v>
      </c>
      <c r="L8" s="24">
        <f t="shared" si="1"/>
        <v>1455</v>
      </c>
      <c r="M8" s="23">
        <f t="shared" si="1"/>
        <v>5590.93</v>
      </c>
      <c r="N8" s="24">
        <f t="shared" si="1"/>
        <v>2353</v>
      </c>
      <c r="O8" s="23">
        <f t="shared" si="1"/>
        <v>10138.709999999999</v>
      </c>
      <c r="P8" s="22">
        <v>0</v>
      </c>
      <c r="Q8" s="22">
        <v>0</v>
      </c>
      <c r="R8" s="24">
        <f t="shared" ref="R8:W8" si="2">SUM(R9:R10)</f>
        <v>342</v>
      </c>
      <c r="S8" s="23">
        <f t="shared" si="2"/>
        <v>1700.93</v>
      </c>
      <c r="T8" s="24">
        <f t="shared" si="2"/>
        <v>84</v>
      </c>
      <c r="U8" s="23">
        <f t="shared" si="2"/>
        <v>410</v>
      </c>
      <c r="V8" s="24">
        <f t="shared" si="2"/>
        <v>426</v>
      </c>
      <c r="W8" s="23">
        <f t="shared" si="2"/>
        <v>2110.9299999999998</v>
      </c>
      <c r="X8" s="22">
        <v>101.42</v>
      </c>
      <c r="Y8" s="22">
        <v>118.09</v>
      </c>
      <c r="Z8" s="22">
        <v>131.15</v>
      </c>
      <c r="AA8" s="22">
        <f>ROUND(IF(W8+G8=0,"0",(W8*Z8+G8*X8)/(G8+W8)),2)</f>
        <v>122.13</v>
      </c>
    </row>
    <row r="9" spans="1:27" ht="15.75" thickBot="1" x14ac:dyDescent="0.3">
      <c r="A9" s="25" t="s">
        <v>23</v>
      </c>
      <c r="B9" s="26">
        <v>90</v>
      </c>
      <c r="C9" s="27">
        <v>338.51</v>
      </c>
      <c r="D9" s="26">
        <v>266</v>
      </c>
      <c r="E9" s="27">
        <v>560.77</v>
      </c>
      <c r="F9" s="26">
        <f>B9+D9</f>
        <v>356</v>
      </c>
      <c r="G9" s="27">
        <f>C9+E9</f>
        <v>899.28</v>
      </c>
      <c r="H9" s="27">
        <v>0</v>
      </c>
      <c r="I9" s="27">
        <v>0</v>
      </c>
      <c r="J9" s="26">
        <v>879</v>
      </c>
      <c r="K9" s="27">
        <v>4528.0600000000004</v>
      </c>
      <c r="L9" s="28">
        <v>1427</v>
      </c>
      <c r="M9" s="27">
        <v>5345.67</v>
      </c>
      <c r="N9" s="28">
        <f>J9+L9</f>
        <v>2306</v>
      </c>
      <c r="O9" s="27">
        <f>K9+M9</f>
        <v>9873.73</v>
      </c>
      <c r="P9" s="27">
        <v>0</v>
      </c>
      <c r="Q9" s="27">
        <v>0</v>
      </c>
      <c r="R9" s="26">
        <v>323</v>
      </c>
      <c r="S9" s="27">
        <v>1636.96</v>
      </c>
      <c r="T9" s="26">
        <v>84</v>
      </c>
      <c r="U9" s="27">
        <v>410</v>
      </c>
      <c r="V9" s="26">
        <f>R9+T9</f>
        <v>407</v>
      </c>
      <c r="W9" s="27">
        <f>S9+U9</f>
        <v>2046.96</v>
      </c>
      <c r="X9" s="29">
        <v>101.86</v>
      </c>
      <c r="Y9" s="27">
        <v>118.09</v>
      </c>
      <c r="Z9" s="27">
        <v>135.08000000000001</v>
      </c>
      <c r="AA9" s="30">
        <f>ROUND(IF(W9+G9=0,"0",(W9*Z9+G9*X9)/(G9+W9)),2)</f>
        <v>124.94</v>
      </c>
    </row>
    <row r="10" spans="1:27" ht="15.75" thickBot="1" x14ac:dyDescent="0.3">
      <c r="A10" s="25" t="s">
        <v>24</v>
      </c>
      <c r="B10" s="26">
        <v>2</v>
      </c>
      <c r="C10" s="27">
        <v>2.93</v>
      </c>
      <c r="D10" s="26">
        <v>2</v>
      </c>
      <c r="E10" s="27">
        <v>17.690000000000001</v>
      </c>
      <c r="F10" s="26">
        <f>B10+D10</f>
        <v>4</v>
      </c>
      <c r="G10" s="27">
        <f>C10+E10</f>
        <v>20.62</v>
      </c>
      <c r="H10" s="27">
        <v>0</v>
      </c>
      <c r="I10" s="27">
        <v>0</v>
      </c>
      <c r="J10" s="26">
        <v>19</v>
      </c>
      <c r="K10" s="27">
        <v>19.72</v>
      </c>
      <c r="L10" s="26">
        <v>28</v>
      </c>
      <c r="M10" s="27">
        <v>245.26</v>
      </c>
      <c r="N10" s="26">
        <f>J10+L10</f>
        <v>47</v>
      </c>
      <c r="O10" s="27">
        <f>K10+M10</f>
        <v>264.98</v>
      </c>
      <c r="P10" s="27">
        <v>0</v>
      </c>
      <c r="Q10" s="27">
        <v>0</v>
      </c>
      <c r="R10" s="26">
        <v>19</v>
      </c>
      <c r="S10" s="27">
        <v>63.97</v>
      </c>
      <c r="T10" s="26">
        <v>0</v>
      </c>
      <c r="U10" s="27">
        <v>0</v>
      </c>
      <c r="V10" s="26">
        <f>R10+T10</f>
        <v>19</v>
      </c>
      <c r="W10" s="31">
        <f>S10+U10</f>
        <v>63.97</v>
      </c>
      <c r="X10" s="32">
        <v>82.27</v>
      </c>
      <c r="Y10" s="33">
        <v>99.2</v>
      </c>
      <c r="Z10" s="27">
        <v>5.21</v>
      </c>
      <c r="AA10" s="30">
        <f>ROUND(IF(W10+G10=0,"0",(W10*Z10+G10*X10)/(G10+W10)),2)</f>
        <v>23.99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spans="1:27" ht="18" x14ac:dyDescent="0.3">
      <c r="AA14" s="37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2017-05-11T08:53:13Z</dcterms:created>
  <dcterms:modified xsi:type="dcterms:W3CDTF">2017-05-11T08:53:56Z</dcterms:modified>
</cp:coreProperties>
</file>